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0FEA2CC3-C456-4BBD-9393-765237E4917F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<sst xmlns="http://schemas.openxmlformats.org/spreadsheetml/2006/main" count="37" uniqueCount="32">
  <si>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</si>
  <si>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</si>
  <si>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</si>
  <si>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</si>
  <si>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</si>
  <si>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</si>
  <si>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</si>
  <si>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</si>
  <si>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</si>
  <si>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</si>
  <si>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</si>
  <si>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</si>
  <si>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</si>
  <si>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</si>
  <si>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</si>
  <si>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</si>
  <si>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</si>
  <si>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</si>
  <si>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</si>
  <si>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</si>
  <si>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</si>
  <si>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</si>
  <si>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</si>
  <si>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</si>
  <si>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</si>
  <si>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</si>
  <si>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</si>
  <si>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</si>
  <si>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</si>
  <si>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</si>
  <si>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31 de marzo de 2025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</si>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</sst>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104775</xdr:rowOff>
    </xdr:from>
    <xdr:to>
      <xdr:col>1</xdr:col>
      <xdr:colOff>1590676</xdr:colOff>
      <xdr:row>3</xdr:row>
      <xdr:rowOff>188799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A3990A-4DDF-274F-291B-2AEC26410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1" y="266700"/>
          <a:ext cx="1371600" cy="579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F16" sqref="F16:G16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4.710937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32" t="s">
        <v>29</v>
      </c>
      <c r="C2" s="33"/>
      <c r="D2" s="33"/>
      <c r="E2" s="33"/>
      <c r="F2" s="33"/>
      <c r="G2" s="33"/>
      <c r="H2" s="34"/>
    </row>
    <row r="3" spans="2:8" ht="20.100000000000001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20.100000000000001" customHeight="1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2398028750</v>
      </c>
      <c r="D8" s="18">
        <f>SUM(D9:D16)</f>
        <v>1497552.7099999997</v>
      </c>
      <c r="E8" s="21">
        <f t="shared" ref="E8:E16" si="0">C8+D8</f>
        <v>2399526302.71</v>
      </c>
      <c r="F8" s="18">
        <f>SUM(F9:F16)</f>
        <v>2442560957.9899998</v>
      </c>
      <c r="G8" s="21">
        <f>SUM(G9:G16)</f>
        <v>2442560957.9899998</v>
      </c>
      <c r="H8" s="5">
        <f t="shared" ref="H8:H16" si="1">G8-C8</f>
        <v>44532207.989999771</v>
      </c>
    </row>
    <row r="9" spans="2:8" x14ac:dyDescent="0.2">
      <c r="B9" s="6" t="s">
        <v>14</v>
      </c>
      <c r="C9" s="22">
        <v>1212938991</v>
      </c>
      <c r="D9" s="19">
        <v>0</v>
      </c>
      <c r="E9" s="23">
        <f t="shared" si="0"/>
        <v>1212938991</v>
      </c>
      <c r="F9" s="19">
        <v>1227309315.1800001</v>
      </c>
      <c r="G9" s="22">
        <v>1227309315.1800001</v>
      </c>
      <c r="H9" s="7">
        <f t="shared" si="1"/>
        <v>14370324.180000067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 t="s">
        <v>31</v>
      </c>
      <c r="G10" s="22" t="s">
        <v>31</v>
      </c>
      <c r="H10" s="7">
        <f t="shared" si="1"/>
        <v>0</v>
      </c>
    </row>
    <row r="11" spans="2:8" x14ac:dyDescent="0.2">
      <c r="B11" s="6" t="s">
        <v>16</v>
      </c>
      <c r="C11" s="22">
        <v>64759410</v>
      </c>
      <c r="D11" s="19">
        <v>0</v>
      </c>
      <c r="E11" s="23">
        <f t="shared" si="0"/>
        <v>64759410</v>
      </c>
      <c r="F11" s="19">
        <v>72353264.969999999</v>
      </c>
      <c r="G11" s="22">
        <v>72353264.969999999</v>
      </c>
      <c r="H11" s="7">
        <f t="shared" si="1"/>
        <v>7593854.9699999988</v>
      </c>
    </row>
    <row r="12" spans="2:8" x14ac:dyDescent="0.2">
      <c r="B12" s="6" t="s">
        <v>17</v>
      </c>
      <c r="C12" s="22">
        <v>175867058</v>
      </c>
      <c r="D12" s="19">
        <v>0</v>
      </c>
      <c r="E12" s="23">
        <f t="shared" si="0"/>
        <v>175867058</v>
      </c>
      <c r="F12" s="19">
        <v>157634857.53999999</v>
      </c>
      <c r="G12" s="22">
        <v>157634857.53999999</v>
      </c>
      <c r="H12" s="7">
        <f t="shared" si="1"/>
        <v>-18232200.460000008</v>
      </c>
    </row>
    <row r="13" spans="2:8" x14ac:dyDescent="0.2">
      <c r="B13" s="9" t="s">
        <v>18</v>
      </c>
      <c r="C13" s="22">
        <v>18706426</v>
      </c>
      <c r="D13" s="19">
        <v>0</v>
      </c>
      <c r="E13" s="23">
        <f t="shared" si="0"/>
        <v>18706426</v>
      </c>
      <c r="F13" s="19">
        <v>13608944.310000001</v>
      </c>
      <c r="G13" s="22">
        <v>13608944.310000001</v>
      </c>
      <c r="H13" s="7">
        <f t="shared" si="1"/>
        <v>-5097481.6899999995</v>
      </c>
    </row>
    <row r="14" spans="2:8" x14ac:dyDescent="0.2">
      <c r="B14" s="9" t="s">
        <v>19</v>
      </c>
      <c r="C14" s="22">
        <v>2451072</v>
      </c>
      <c r="D14" s="19">
        <v>60799.199999999997</v>
      </c>
      <c r="E14" s="23">
        <f t="shared" si="0"/>
        <v>2511871.2000000002</v>
      </c>
      <c r="F14" s="19">
        <v>6895946.5099999998</v>
      </c>
      <c r="G14" s="22">
        <v>6895946.5099999998</v>
      </c>
      <c r="H14" s="7">
        <f t="shared" si="1"/>
        <v>4444874.51</v>
      </c>
    </row>
    <row r="15" spans="2:8" ht="24" x14ac:dyDescent="0.2">
      <c r="B15" s="6" t="s">
        <v>21</v>
      </c>
      <c r="C15" s="22">
        <v>912127576</v>
      </c>
      <c r="D15" s="19">
        <v>1436753.5099999998</v>
      </c>
      <c r="E15" s="23">
        <f t="shared" si="0"/>
        <v>913564329.50999999</v>
      </c>
      <c r="F15" s="19">
        <v>946948956.98000002</v>
      </c>
      <c r="G15" s="22">
        <v>946948956.98000002</v>
      </c>
      <c r="H15" s="7">
        <f t="shared" si="1"/>
        <v>34821380.980000019</v>
      </c>
    </row>
    <row r="16" spans="2:8" x14ac:dyDescent="0.2">
      <c r="B16" s="6" t="s">
        <v>22</v>
      </c>
      <c r="C16" s="22">
        <v>11178217</v>
      </c>
      <c r="D16" s="19">
        <v>0</v>
      </c>
      <c r="E16" s="23">
        <f t="shared" si="0"/>
        <v>11178217</v>
      </c>
      <c r="F16" s="19">
        <v>17809672.5</v>
      </c>
      <c r="G16" s="22">
        <v>17809672.5</v>
      </c>
      <c r="H16" s="7">
        <f t="shared" si="1"/>
        <v>6631455.5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2398028750</v>
      </c>
      <c r="D26" s="26">
        <f>SUM(D24,D18,D8)</f>
        <v>1497552.7099999997</v>
      </c>
      <c r="E26" s="15">
        <f>SUM(D26,C26)</f>
        <v>2399526302.71</v>
      </c>
      <c r="F26" s="26">
        <f>SUM(F24,F18,F8)</f>
        <v>2442560957.9899998</v>
      </c>
      <c r="G26" s="15">
        <f>SUM(G24,G18,G8)</f>
        <v>2442560957.9899998</v>
      </c>
      <c r="H26" s="28">
        <f>SUM(G26-C26)</f>
        <v>44532207.989999771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2024-04-23T19:01:29Z</cp:lastPrinted>
  <dcterms:created xsi:type="dcterms:W3CDTF">2019-12-05T18:23:32Z</dcterms:created>
  <dcterms:modified xsi:type="dcterms:W3CDTF">2025-04-23T18:09:34Z</dcterms:modified>
</cp:coreProperties>
</file>